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Отчет об исполнении бюджета ГР" sheetId="1" r:id="rId1"/>
  </sheets>
  <definedNames>
    <definedName name="LAST_CELL" localSheetId="0">'Отчет об исполнении бюджета ГР'!$FJ$140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DX58" i="1"/>
  <c r="EK58" i="1"/>
  <c r="EX58" i="1"/>
  <c r="DX59" i="1"/>
  <c r="EK59" i="1" s="1"/>
  <c r="DX60" i="1"/>
  <c r="EX60" i="1" s="1"/>
  <c r="EK60" i="1"/>
  <c r="DX61" i="1"/>
  <c r="EK61" i="1" s="1"/>
  <c r="EX61" i="1"/>
  <c r="DX62" i="1"/>
  <c r="EK62" i="1"/>
  <c r="EX62" i="1"/>
  <c r="DX63" i="1"/>
  <c r="EK63" i="1" s="1"/>
  <c r="DX64" i="1"/>
  <c r="EX64" i="1" s="1"/>
  <c r="EK64" i="1"/>
  <c r="DX65" i="1"/>
  <c r="EK65" i="1" s="1"/>
  <c r="EX65" i="1"/>
  <c r="DX66" i="1"/>
  <c r="EK66" i="1"/>
  <c r="EX66" i="1"/>
  <c r="DX67" i="1"/>
  <c r="EK67" i="1" s="1"/>
  <c r="DX68" i="1"/>
  <c r="EX68" i="1" s="1"/>
  <c r="EK68" i="1"/>
  <c r="DX69" i="1"/>
  <c r="EK69" i="1" s="1"/>
  <c r="EX69" i="1"/>
  <c r="DX70" i="1"/>
  <c r="EK70" i="1"/>
  <c r="EX70" i="1"/>
  <c r="DX71" i="1"/>
  <c r="EK71" i="1" s="1"/>
  <c r="DX72" i="1"/>
  <c r="EX72" i="1" s="1"/>
  <c r="EK72" i="1"/>
  <c r="DX73" i="1"/>
  <c r="EK73" i="1" s="1"/>
  <c r="EX73" i="1"/>
  <c r="DX74" i="1"/>
  <c r="EK74" i="1"/>
  <c r="EX74" i="1"/>
  <c r="DX75" i="1"/>
  <c r="EK75" i="1" s="1"/>
  <c r="DX76" i="1"/>
  <c r="EX76" i="1" s="1"/>
  <c r="EK76" i="1"/>
  <c r="DX77" i="1"/>
  <c r="EK77" i="1" s="1"/>
  <c r="EX77" i="1"/>
  <c r="DX78" i="1"/>
  <c r="EK78" i="1"/>
  <c r="EX78" i="1"/>
  <c r="DX79" i="1"/>
  <c r="EK79" i="1" s="1"/>
  <c r="DX80" i="1"/>
  <c r="EX80" i="1" s="1"/>
  <c r="EK80" i="1"/>
  <c r="DX81" i="1"/>
  <c r="EK81" i="1" s="1"/>
  <c r="EX81" i="1"/>
  <c r="DX82" i="1"/>
  <c r="EK82" i="1"/>
  <c r="EX82" i="1"/>
  <c r="DX83" i="1"/>
  <c r="EK83" i="1" s="1"/>
  <c r="DX84" i="1"/>
  <c r="EX84" i="1" s="1"/>
  <c r="EK84" i="1"/>
  <c r="DX85" i="1"/>
  <c r="EK85" i="1" s="1"/>
  <c r="EX85" i="1"/>
  <c r="DX86" i="1"/>
  <c r="EK86" i="1"/>
  <c r="EX86" i="1"/>
  <c r="DX87" i="1"/>
  <c r="EK87" i="1" s="1"/>
  <c r="DX88" i="1"/>
  <c r="EX88" i="1" s="1"/>
  <c r="EK88" i="1"/>
  <c r="DX89" i="1"/>
  <c r="EK89" i="1" s="1"/>
  <c r="EX89" i="1"/>
  <c r="DX90" i="1"/>
  <c r="EK90" i="1"/>
  <c r="EX90" i="1"/>
  <c r="DX91" i="1"/>
  <c r="EK91" i="1" s="1"/>
  <c r="DX92" i="1"/>
  <c r="EX92" i="1" s="1"/>
  <c r="EK92" i="1"/>
  <c r="DX93" i="1"/>
  <c r="EK93" i="1" s="1"/>
  <c r="EX93" i="1"/>
  <c r="DX94" i="1"/>
  <c r="EK94" i="1"/>
  <c r="EX94" i="1"/>
  <c r="DX95" i="1"/>
  <c r="EK95" i="1" s="1"/>
  <c r="DX96" i="1"/>
  <c r="EX96" i="1" s="1"/>
  <c r="EK96" i="1"/>
  <c r="DX97" i="1"/>
  <c r="EK97" i="1" s="1"/>
  <c r="EX97" i="1"/>
  <c r="DX98" i="1"/>
  <c r="EK98" i="1"/>
  <c r="EX98" i="1"/>
  <c r="DX99" i="1"/>
  <c r="EK99" i="1" s="1"/>
  <c r="DX100" i="1"/>
  <c r="EX100" i="1" s="1"/>
  <c r="EK100" i="1"/>
  <c r="DX101" i="1"/>
  <c r="EK101" i="1" s="1"/>
  <c r="DX102" i="1"/>
  <c r="EK102" i="1"/>
  <c r="EX102" i="1"/>
  <c r="DX103" i="1"/>
  <c r="EK103" i="1" s="1"/>
  <c r="EX103" i="1"/>
  <c r="DX104" i="1"/>
  <c r="EX104" i="1" s="1"/>
  <c r="EK104" i="1"/>
  <c r="DX105" i="1"/>
  <c r="EE117" i="1"/>
  <c r="ET117" i="1"/>
  <c r="EE118" i="1"/>
  <c r="ET118" i="1"/>
  <c r="EE119" i="1"/>
  <c r="ET119" i="1"/>
  <c r="EE120" i="1"/>
  <c r="ET120" i="1"/>
  <c r="EE121" i="1"/>
  <c r="ET121" i="1"/>
  <c r="EE122" i="1"/>
  <c r="ET122" i="1"/>
  <c r="EE123" i="1"/>
  <c r="EE124" i="1"/>
  <c r="EE125" i="1"/>
  <c r="EE126" i="1"/>
  <c r="EE127" i="1"/>
  <c r="EE128" i="1"/>
  <c r="EE129" i="1"/>
  <c r="EE130" i="1"/>
  <c r="EE131" i="1"/>
  <c r="EX99" i="1" l="1"/>
  <c r="EX95" i="1"/>
  <c r="EX91" i="1"/>
  <c r="EX87" i="1"/>
  <c r="EX83" i="1"/>
  <c r="EX79" i="1"/>
  <c r="EX75" i="1"/>
  <c r="EX71" i="1"/>
  <c r="EX67" i="1"/>
  <c r="EX63" i="1"/>
  <c r="EX59" i="1"/>
  <c r="EX101" i="1"/>
</calcChain>
</file>

<file path=xl/sharedStrings.xml><?xml version="1.0" encoding="utf-8"?>
<sst xmlns="http://schemas.openxmlformats.org/spreadsheetml/2006/main" count="245" uniqueCount="195">
  <si>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</si>
  <si>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</si>
  <si>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</si>
  <si>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</si>
  <si>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</si>
  <si>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</si>
  <si>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</si>
  <si>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</si>
  <si>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</si>
  <si>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</si>
  <si>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</si>
  <si>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</si>
  <si>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</si>
  <si>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</si>
  <si>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</si>
  <si>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</si>
  <si>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</si>
  <si>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</si>
  <si>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бюджет Корсабашского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</si>
  <si>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</si>
  <si>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</si>
  <si>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</si>
  <si>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</si>
  <si>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</si>
  <si>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</si>
  <si>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</si>
  <si>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</si>
  <si>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</si>
  <si>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</si>
  <si>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</si>
  <si>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</si>
  <si>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</si>
  <si>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</si>
  <si>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</si>
  <si>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</si>
  <si>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</si>
  <si>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</si>
  <si>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</si>
  <si>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</si>
  <si>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</si>
  <si>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</si>
  <si>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</si>
  <si>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</si>
  <si>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</si>
  <si>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</si>
  <si>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</si>
  <si>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</si>
  <si>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</si>
  <si>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</si>
  <si>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</si>
  <si>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</si>
  <si>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</si>
  <si>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</si>
  <si>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</si>
  <si>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</si>
  <si>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</si>
  <si>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</si>
  <si>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</si>
  <si>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</si>
  <si>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</si>
  <si>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</si>
  <si>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</si>
  <si>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</si>
  <si>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</si>
  <si>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</si>
  <si>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Прочие доходы от компенсации затрат бюджетов сельских поселений</t>
  </si>
  <si>
    <t>37011302995100000130134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</si>
  <si>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</si>
  <si>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</si>
  <si>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</si>
  <si>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37011607010100000140145</t>
  </si>
  <si>
    <t>Средства самообложения граждан, зачисляемые в бюджеты сельских поселений</t>
  </si>
  <si>
    <t>37011714030100000150155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</si>
  <si>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</si>
  <si>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</si>
  <si>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</si>
  <si>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</t>
  </si>
  <si>
    <t>Прочие межбюджетные трансферты, передаваемые бюджетам сельских поселений</t>
  </si>
  <si>
    <t>37020249999100000150151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</si>
  <si>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</si>
  <si>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</si>
  <si>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</si>
  <si>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</si>
  <si>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</si>
  <si>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</si>
  <si>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</si>
  <si>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</si>
  <si>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</si>
  <si>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</si>
  <si>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</si>
  <si>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</si>
  <si>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32701029900002030121211</t>
  </si>
  <si>
    <t>Начисления на выплаты по оплате труда</t>
  </si>
  <si>
    <t>32701029900002030129213</t>
  </si>
  <si>
    <t>Прочие работы, услуги</t>
  </si>
  <si>
    <t>32701139900097080244226</t>
  </si>
  <si>
    <t>35001049900002040121211</t>
  </si>
  <si>
    <t>35001049900002040129213</t>
  </si>
  <si>
    <t>Услуги связи</t>
  </si>
  <si>
    <t>35001049900002040244221</t>
  </si>
  <si>
    <t>Коммунальные услуги</t>
  </si>
  <si>
    <t>35001049900002040244223</t>
  </si>
  <si>
    <t>Работы, услуги по содержанию имущества</t>
  </si>
  <si>
    <t>35001049900002040244225</t>
  </si>
  <si>
    <t>35001049900002040244226</t>
  </si>
  <si>
    <t>Страхование</t>
  </si>
  <si>
    <t>35001049900002040244227</t>
  </si>
  <si>
    <t>Увеличение стоимости основных средств</t>
  </si>
  <si>
    <t>35001049900002040244310</t>
  </si>
  <si>
    <t>Увеличение стоимости горюче-смазочных материалов</t>
  </si>
  <si>
    <t>35001049900002040244343</t>
  </si>
  <si>
    <t>Увеличение стоимости прочих оборотных запасов (материалов)</t>
  </si>
  <si>
    <t>35001049900002040244346</t>
  </si>
  <si>
    <t>35001049900002040247223</t>
  </si>
  <si>
    <t>Налоги, пошлины и сборы</t>
  </si>
  <si>
    <t>35001049900002040852291</t>
  </si>
  <si>
    <t>35001139900002950851291</t>
  </si>
  <si>
    <t>35001139900029900111211</t>
  </si>
  <si>
    <t>35001139900029900119213</t>
  </si>
  <si>
    <t>35001139900029900244221</t>
  </si>
  <si>
    <t>35001139900029900244226</t>
  </si>
  <si>
    <t>Транспортные услуги</t>
  </si>
  <si>
    <t>35001139900092030244222</t>
  </si>
  <si>
    <t>35001139900092030244346</t>
  </si>
  <si>
    <t>Увеличение стоимости прочих материальных запасов однократного применения</t>
  </si>
  <si>
    <t>35001139900092030244349</t>
  </si>
  <si>
    <t>Иные расходы</t>
  </si>
  <si>
    <t>35001139900092030360296</t>
  </si>
  <si>
    <t>Иные выплаты текущего характера организациям</t>
  </si>
  <si>
    <t>35001139900092030853297</t>
  </si>
  <si>
    <t>35001139900097080244226</t>
  </si>
  <si>
    <t>35002039900051180121211</t>
  </si>
  <si>
    <t>35002039900051180129213</t>
  </si>
  <si>
    <t>35003109900007440244310</t>
  </si>
  <si>
    <t>35004099900078020244222</t>
  </si>
  <si>
    <t>35004099900078020244225</t>
  </si>
  <si>
    <t>35004099900078020244226</t>
  </si>
  <si>
    <t>Увеличение стоимости строительных материалов</t>
  </si>
  <si>
    <t>35004099900078020244344</t>
  </si>
  <si>
    <t>35005039900078010244225</t>
  </si>
  <si>
    <t>35005039900078010244310</t>
  </si>
  <si>
    <t>35005039900078010244346</t>
  </si>
  <si>
    <t>35005039900078010247223</t>
  </si>
  <si>
    <t>35005039900078040244223</t>
  </si>
  <si>
    <t>35005039900078040244225</t>
  </si>
  <si>
    <t>35005039900078050244225</t>
  </si>
  <si>
    <t>35005039900078050244226</t>
  </si>
  <si>
    <t>35005039900078050244346</t>
  </si>
  <si>
    <t>35005039900078050851291</t>
  </si>
  <si>
    <t>35011029900012870244226</t>
  </si>
  <si>
    <t>35011029900012870360296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</si>
  <si>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</si>
  <si>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</si>
  <si>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</si>
  <si>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</si>
  <si>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</si>
  <si>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</si>
  <si>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</si>
  <si>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</si>
  <si>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</si>
  <si>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</si>
  <si>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</si>
  <si>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</si>
  <si>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</si>
  <si>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</si>
  <si>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</si>
  <si>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</si>
  <si>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</si>
  <si>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</si>
  <si>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</si>
  <si>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</si>
  <si>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</si>
  <si>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</si>
  <si>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</si>
  <si>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</si>
  <si>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</si>
  <si>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</si>
  <si>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</si>
  <si>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</si>
  <si>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</si>
  <si>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</si>
  <si>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</si>
  <si>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</si>
  <si>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</si>
  <si>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</si>
  <si>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</si>
  <si>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</si>
  <si>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</si>
  <si>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</si>
  <si>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</si>
  <si>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</si>
  <si>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</si>
  <si>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Корсабашского сельского поселения Сабинского муниципального района Республики Татарстан</t>
  </si>
  <si>
    <t>Гимадиев А.Р.</t>
  </si>
  <si>
    <t>Габдрахманова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</si>
</sst>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1"/>
  <sheetViews>
    <sheetView tabSelected="1" topLeftCell="A124" workbookViewId="0">
      <selection activeCell="AH136" sqref="AH136:BH13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15" t="s">
        <v>192</v>
      </c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1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21</v>
      </c>
      <c r="AO16" s="83"/>
      <c r="AP16" s="83"/>
      <c r="AQ16" s="83"/>
      <c r="AR16" s="83"/>
      <c r="AS16" s="84"/>
      <c r="AT16" s="87" t="s">
        <v>22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23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24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25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26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27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28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29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4853774.3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5438277.8600000003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3" si="0">CF19+CW19+DN19</f>
        <v>5438277.8600000003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3" si="1">BJ19-EE19</f>
        <v>-584503.56000000052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4853774.3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5438277.8600000003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5438277.8600000003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-584503.56000000052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350000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519130.35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519130.35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-169130.34999999998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11.76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11.76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-11.76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17.89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17.89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-17.89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715.89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715.89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-715.89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33.31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33.31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-33.31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14.95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14.95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-14.95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.75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20000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20000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55000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55000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97.15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65968.53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65968.53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-65968.53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227.25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227.25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-227.25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250000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250000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635476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635476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-635476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17033.8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17033.8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-17033.8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510000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510000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265893.90999999997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265893.90999999997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-265893.90999999997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2246.92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2246.92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-2246.92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24.2" customHeight="1" x14ac:dyDescent="0.2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39663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39663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-39663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72.95" customHeight="1" x14ac:dyDescent="0.2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2000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2000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85.15" customHeight="1" x14ac:dyDescent="0.2">
      <c r="A39" s="95" t="s">
        <v>69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70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7070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7070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-7070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36.4" customHeight="1" x14ac:dyDescent="0.2">
      <c r="A40" s="95" t="s">
        <v>71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72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147900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365900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365900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-218000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24.2" customHeight="1" x14ac:dyDescent="0.2">
      <c r="A41" s="95" t="s">
        <v>73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74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920600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920600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920600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45.9" customHeight="1" x14ac:dyDescent="0.2">
      <c r="A42" s="99" t="s">
        <v>75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76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110141.5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110141.5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110141.5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36.4" customHeight="1" x14ac:dyDescent="0.2">
      <c r="A43" s="95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78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2488132.7999999998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2488132.7999999998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2488132.7999999998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6" t="s">
        <v>79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 t="s">
        <v>80</v>
      </c>
    </row>
    <row r="54" spans="1:166" ht="12.7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</row>
    <row r="55" spans="1:166" ht="24" customHeight="1" x14ac:dyDescent="0.2">
      <c r="A55" s="83" t="s">
        <v>20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87" t="s">
        <v>21</v>
      </c>
      <c r="AL55" s="83"/>
      <c r="AM55" s="83"/>
      <c r="AN55" s="83"/>
      <c r="AO55" s="83"/>
      <c r="AP55" s="84"/>
      <c r="AQ55" s="87" t="s">
        <v>81</v>
      </c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4"/>
      <c r="BC55" s="87" t="s">
        <v>82</v>
      </c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4"/>
      <c r="BU55" s="87" t="s">
        <v>83</v>
      </c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74" t="s">
        <v>24</v>
      </c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6"/>
      <c r="EK55" s="74" t="s">
        <v>84</v>
      </c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98"/>
    </row>
    <row r="56" spans="1:166" ht="78.75" customHeight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88"/>
      <c r="AL56" s="85"/>
      <c r="AM56" s="85"/>
      <c r="AN56" s="85"/>
      <c r="AO56" s="85"/>
      <c r="AP56" s="86"/>
      <c r="AQ56" s="88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88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6"/>
      <c r="BU56" s="88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6"/>
      <c r="CH56" s="75" t="s">
        <v>85</v>
      </c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6"/>
      <c r="CX56" s="74" t="s">
        <v>27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6"/>
      <c r="DK56" s="74" t="s">
        <v>28</v>
      </c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6"/>
      <c r="DX56" s="74" t="s">
        <v>29</v>
      </c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6"/>
      <c r="EK56" s="88" t="s">
        <v>86</v>
      </c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6"/>
      <c r="EX56" s="74" t="s">
        <v>87</v>
      </c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98"/>
    </row>
    <row r="57" spans="1:166" ht="14.25" customHeight="1" x14ac:dyDescent="0.2">
      <c r="A57" s="80">
        <v>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1"/>
      <c r="AK57" s="77">
        <v>2</v>
      </c>
      <c r="AL57" s="78"/>
      <c r="AM57" s="78"/>
      <c r="AN57" s="78"/>
      <c r="AO57" s="78"/>
      <c r="AP57" s="79"/>
      <c r="AQ57" s="77">
        <v>3</v>
      </c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9"/>
      <c r="BC57" s="77">
        <v>4</v>
      </c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77">
        <v>5</v>
      </c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9"/>
      <c r="CH57" s="77">
        <v>6</v>
      </c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9"/>
      <c r="CX57" s="77">
        <v>7</v>
      </c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9"/>
      <c r="DK57" s="77">
        <v>8</v>
      </c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9"/>
      <c r="DX57" s="77">
        <v>9</v>
      </c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9"/>
      <c r="EK57" s="77">
        <v>10</v>
      </c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62">
        <v>11</v>
      </c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4"/>
    </row>
    <row r="58" spans="1:166" ht="15" customHeight="1" x14ac:dyDescent="0.2">
      <c r="A58" s="97" t="s">
        <v>88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67" t="s">
        <v>89</v>
      </c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72">
        <v>5779004.6200000001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>
        <v>5779004.6200000001</v>
      </c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>
        <v>5364370.5599999996</v>
      </c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>
        <f t="shared" ref="DX58:DX105" si="2">CH58+CX58+DK58</f>
        <v>5364370.5599999996</v>
      </c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>
        <f t="shared" ref="EK58:EK104" si="3">BC58-DX58</f>
        <v>414634.06000000052</v>
      </c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>
        <f t="shared" ref="EX58:EX104" si="4">BU58-DX58</f>
        <v>414634.06000000052</v>
      </c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3"/>
    </row>
    <row r="59" spans="1:166" ht="15" customHeight="1" x14ac:dyDescent="0.2">
      <c r="A59" s="35" t="s">
        <v>32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44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5779004.6200000001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5779004.6200000001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5364370.5599999996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5364370.5599999996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414634.06000000052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414634.06000000052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639448.77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639448.77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635174.12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635174.12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4274.6500000000233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4274.6500000000233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93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192793.58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192793.58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191822.59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191822.59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970.98999999999069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970.98999999999069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94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95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3310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3310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2990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2990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320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320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414698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414698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407890.68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407890.68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6807.320000000007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6807.320000000007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97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125239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125239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123183.01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123183.01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2055.9900000000052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2055.9900000000052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99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9600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9600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9600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9600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101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2250.1799999999998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2250.1799999999998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2250.1799999999998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2250.1799999999998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102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80216.7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80216.7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76748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76748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3468.6999999999971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3468.6999999999971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20900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20900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7182.16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7182.16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13717.84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13717.84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5869.13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5869.13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5869.13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5869.13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107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18739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18739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18739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18739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130980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130980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130980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130980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111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112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16165.44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16165.44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14542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14542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1623.4400000000005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1623.4400000000005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100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113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19100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19100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14222.29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14222.29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4877.7099999999991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4877.7099999999991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114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6000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6000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6000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6000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7070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7070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7070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7070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90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375794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375794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375493.7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375493.7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300.29999999998836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300.29999999998836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92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113491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113491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112191.1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112191.1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1299.8999999999942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1299.8999999999942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98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4400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4400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4400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4400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4474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4474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3899.81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3899.81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574.19000000000005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574.19000000000005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121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122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22859.38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22859.38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22859.38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22859.38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111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123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1800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1800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1800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1800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36.4" customHeight="1" x14ac:dyDescent="0.2">
      <c r="A82" s="95" t="s">
        <v>124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125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790.3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790.3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790.3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790.3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126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127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128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672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672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672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672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94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4790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4790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4790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4790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90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85520.12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85520.12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85520.12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85520.12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132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24621.38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24621.38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24621.38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24621.38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107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133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10948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10948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10948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10948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121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134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18474.099999999999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18474.099999999999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18474.099999999999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18474.099999999999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102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135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2622661.14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2622661.14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2390804.5699999998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2390804.5699999998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231856.5700000003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231856.5700000003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94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136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37926.67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37926.67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37926.67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37926.67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137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138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15451.08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15451.08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15451.08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15451.08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102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139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57678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57678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57678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57678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140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7225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7225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7225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7225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111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141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31149.77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31149.77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29261.15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29261.15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1888.619999999999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1888.619999999999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100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142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299010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299010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218814.74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2"/>
        <v>218814.74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3"/>
        <v>80195.260000000009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4"/>
        <v>80195.260000000009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100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143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1980.21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1980.21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1980.21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2"/>
        <v>1980.21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3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4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102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144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13232.58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13232.58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2"/>
        <v>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3"/>
        <v>13232.58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4"/>
        <v>13232.58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102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145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126452.51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126452.51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126452.51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2"/>
        <v>126452.51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3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4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94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146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92123.58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92123.58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92123.58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2"/>
        <v>92123.58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3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4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111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147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18200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18200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11755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2"/>
        <v>11755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3"/>
        <v>6445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4"/>
        <v>6445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114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148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11000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11000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2"/>
        <v>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3"/>
        <v>11000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4"/>
        <v>11000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94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149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37500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37500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32000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2"/>
        <v>32000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3"/>
        <v>5500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4"/>
        <v>5500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126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150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46000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46000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43000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2"/>
        <v>43000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3"/>
        <v>3000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4"/>
        <v>3000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" customHeight="1" x14ac:dyDescent="0.2">
      <c r="A105" s="92" t="s">
        <v>151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3"/>
      <c r="AK105" s="21" t="s">
        <v>152</v>
      </c>
      <c r="AL105" s="22"/>
      <c r="AM105" s="22"/>
      <c r="AN105" s="22"/>
      <c r="AO105" s="22"/>
      <c r="AP105" s="22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6">
        <v>-925230.32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>
        <v>-925230.32</v>
      </c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>
        <v>73907.3</v>
      </c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32">
        <f t="shared" si="2"/>
        <v>73907.3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7"/>
    </row>
    <row r="106" spans="1:166" ht="24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8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9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6" t="s">
        <v>153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6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2" t="s">
        <v>154</v>
      </c>
    </row>
    <row r="113" spans="1:166" ht="12.75" customHeight="1" x14ac:dyDescent="0.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</row>
    <row r="114" spans="1:166" ht="11.25" customHeight="1" x14ac:dyDescent="0.2">
      <c r="A114" s="83" t="s">
        <v>20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4"/>
      <c r="AP114" s="87" t="s">
        <v>21</v>
      </c>
      <c r="AQ114" s="83"/>
      <c r="AR114" s="83"/>
      <c r="AS114" s="83"/>
      <c r="AT114" s="83"/>
      <c r="AU114" s="84"/>
      <c r="AV114" s="87" t="s">
        <v>155</v>
      </c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4"/>
      <c r="BL114" s="87" t="s">
        <v>82</v>
      </c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4"/>
      <c r="CF114" s="74" t="s">
        <v>24</v>
      </c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6"/>
      <c r="ET114" s="87" t="s">
        <v>25</v>
      </c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90"/>
    </row>
    <row r="115" spans="1:166" ht="69.75" customHeight="1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6"/>
      <c r="AP115" s="88"/>
      <c r="AQ115" s="85"/>
      <c r="AR115" s="85"/>
      <c r="AS115" s="85"/>
      <c r="AT115" s="85"/>
      <c r="AU115" s="86"/>
      <c r="AV115" s="88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6"/>
      <c r="BL115" s="88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6"/>
      <c r="CF115" s="75" t="s">
        <v>156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6"/>
      <c r="CW115" s="74" t="s">
        <v>27</v>
      </c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6"/>
      <c r="DN115" s="74" t="s">
        <v>28</v>
      </c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6"/>
      <c r="EE115" s="74" t="s">
        <v>29</v>
      </c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6"/>
      <c r="ET115" s="88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91"/>
    </row>
    <row r="116" spans="1:166" ht="12" customHeight="1" x14ac:dyDescent="0.2">
      <c r="A116" s="80">
        <v>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1"/>
      <c r="AP116" s="77">
        <v>2</v>
      </c>
      <c r="AQ116" s="78"/>
      <c r="AR116" s="78"/>
      <c r="AS116" s="78"/>
      <c r="AT116" s="78"/>
      <c r="AU116" s="79"/>
      <c r="AV116" s="77">
        <v>3</v>
      </c>
      <c r="AW116" s="78"/>
      <c r="AX116" s="78"/>
      <c r="AY116" s="78"/>
      <c r="AZ116" s="78"/>
      <c r="BA116" s="78"/>
      <c r="BB116" s="78"/>
      <c r="BC116" s="78"/>
      <c r="BD116" s="78"/>
      <c r="BE116" s="63"/>
      <c r="BF116" s="63"/>
      <c r="BG116" s="63"/>
      <c r="BH116" s="63"/>
      <c r="BI116" s="63"/>
      <c r="BJ116" s="63"/>
      <c r="BK116" s="82"/>
      <c r="BL116" s="77">
        <v>4</v>
      </c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9"/>
      <c r="CF116" s="77">
        <v>5</v>
      </c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9"/>
      <c r="CW116" s="77">
        <v>6</v>
      </c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9"/>
      <c r="DN116" s="77">
        <v>7</v>
      </c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9"/>
      <c r="EE116" s="77">
        <v>8</v>
      </c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9"/>
      <c r="ET116" s="62">
        <v>9</v>
      </c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4"/>
    </row>
    <row r="117" spans="1:166" ht="37.5" customHeight="1" x14ac:dyDescent="0.2">
      <c r="A117" s="65" t="s">
        <v>157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6"/>
      <c r="AP117" s="67" t="s">
        <v>158</v>
      </c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9"/>
      <c r="BF117" s="70"/>
      <c r="BG117" s="70"/>
      <c r="BH117" s="70"/>
      <c r="BI117" s="70"/>
      <c r="BJ117" s="70"/>
      <c r="BK117" s="71"/>
      <c r="BL117" s="72">
        <v>925230.32</v>
      </c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>
        <v>-73907.3</v>
      </c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ref="EE117:EE131" si="5">CF117+CW117+DN117</f>
        <v>-73907.3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>
        <f t="shared" ref="ET117:ET122" si="6">BL117-CF117-CW117-DN117</f>
        <v>999137.62</v>
      </c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3"/>
    </row>
    <row r="118" spans="1:166" ht="36.75" customHeight="1" x14ac:dyDescent="0.2">
      <c r="A118" s="59" t="s">
        <v>159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60"/>
      <c r="AP118" s="44" t="s">
        <v>160</v>
      </c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6"/>
      <c r="BF118" s="38"/>
      <c r="BG118" s="38"/>
      <c r="BH118" s="38"/>
      <c r="BI118" s="38"/>
      <c r="BJ118" s="38"/>
      <c r="BK118" s="39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29">
        <f t="shared" si="5"/>
        <v>0</v>
      </c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1"/>
      <c r="ET118" s="29">
        <f t="shared" si="6"/>
        <v>0</v>
      </c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61"/>
    </row>
    <row r="119" spans="1:166" ht="17.25" customHeight="1" x14ac:dyDescent="0.2">
      <c r="A119" s="47" t="s">
        <v>161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8"/>
      <c r="AP119" s="49"/>
      <c r="AQ119" s="50"/>
      <c r="AR119" s="50"/>
      <c r="AS119" s="50"/>
      <c r="AT119" s="50"/>
      <c r="AU119" s="51"/>
      <c r="AV119" s="52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4"/>
      <c r="BL119" s="55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7"/>
      <c r="CF119" s="55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7"/>
      <c r="CW119" s="55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7"/>
      <c r="DN119" s="55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7"/>
      <c r="EE119" s="32">
        <f t="shared" si="5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>
        <f t="shared" si="6"/>
        <v>0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" customHeight="1" x14ac:dyDescent="0.2">
      <c r="A120" s="59" t="s">
        <v>162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60"/>
      <c r="AP120" s="44" t="s">
        <v>163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5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>
        <f t="shared" si="6"/>
        <v>0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7.25" customHeight="1" x14ac:dyDescent="0.2">
      <c r="A121" s="47" t="s">
        <v>161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8"/>
      <c r="AP121" s="49"/>
      <c r="AQ121" s="50"/>
      <c r="AR121" s="50"/>
      <c r="AS121" s="50"/>
      <c r="AT121" s="50"/>
      <c r="AU121" s="51"/>
      <c r="AV121" s="52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4"/>
      <c r="BL121" s="55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7"/>
      <c r="CF121" s="55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7"/>
      <c r="CW121" s="55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7"/>
      <c r="DN121" s="55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7"/>
      <c r="EE121" s="32">
        <f t="shared" si="5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>
        <f t="shared" si="6"/>
        <v>0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31.5" customHeight="1" x14ac:dyDescent="0.2">
      <c r="A122" s="58" t="s">
        <v>164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44" t="s">
        <v>165</v>
      </c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6"/>
      <c r="BF122" s="38"/>
      <c r="BG122" s="38"/>
      <c r="BH122" s="38"/>
      <c r="BI122" s="38"/>
      <c r="BJ122" s="38"/>
      <c r="BK122" s="39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5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>
        <f t="shared" si="6"/>
        <v>0</v>
      </c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5" customHeight="1" x14ac:dyDescent="0.2">
      <c r="A123" s="35" t="s">
        <v>166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44" t="s">
        <v>167</v>
      </c>
      <c r="AQ123" s="45"/>
      <c r="AR123" s="45"/>
      <c r="AS123" s="45"/>
      <c r="AT123" s="45"/>
      <c r="AU123" s="45"/>
      <c r="AV123" s="22"/>
      <c r="AW123" s="22"/>
      <c r="AX123" s="22"/>
      <c r="AY123" s="22"/>
      <c r="AZ123" s="22"/>
      <c r="BA123" s="22"/>
      <c r="BB123" s="22"/>
      <c r="BC123" s="22"/>
      <c r="BD123" s="22"/>
      <c r="BE123" s="23"/>
      <c r="BF123" s="24"/>
      <c r="BG123" s="24"/>
      <c r="BH123" s="24"/>
      <c r="BI123" s="24"/>
      <c r="BJ123" s="24"/>
      <c r="BK123" s="25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>
        <f t="shared" si="5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15" customHeight="1" x14ac:dyDescent="0.2">
      <c r="A124" s="35" t="s">
        <v>168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6"/>
      <c r="AP124" s="37" t="s">
        <v>169</v>
      </c>
      <c r="AQ124" s="38"/>
      <c r="AR124" s="38"/>
      <c r="AS124" s="38"/>
      <c r="AT124" s="38"/>
      <c r="AU124" s="39"/>
      <c r="AV124" s="40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2"/>
      <c r="BL124" s="29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1"/>
      <c r="CF124" s="29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29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1"/>
      <c r="DN124" s="29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1"/>
      <c r="EE124" s="32">
        <f t="shared" si="5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1.5" customHeight="1" x14ac:dyDescent="0.2">
      <c r="A125" s="34" t="s">
        <v>170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43"/>
      <c r="AP125" s="44" t="s">
        <v>171</v>
      </c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6"/>
      <c r="BF125" s="38"/>
      <c r="BG125" s="38"/>
      <c r="BH125" s="38"/>
      <c r="BI125" s="38"/>
      <c r="BJ125" s="38"/>
      <c r="BK125" s="39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>
        <v>-73907.3</v>
      </c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>
        <f t="shared" si="5"/>
        <v>-73907.3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38.25" customHeight="1" x14ac:dyDescent="0.2">
      <c r="A126" s="34" t="s">
        <v>172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37" t="s">
        <v>173</v>
      </c>
      <c r="AQ126" s="38"/>
      <c r="AR126" s="38"/>
      <c r="AS126" s="38"/>
      <c r="AT126" s="38"/>
      <c r="AU126" s="39"/>
      <c r="AV126" s="40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2"/>
      <c r="BL126" s="29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1"/>
      <c r="CF126" s="29">
        <v>-73907.3</v>
      </c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1"/>
      <c r="CW126" s="29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1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>
        <f t="shared" si="5"/>
        <v>-73907.3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36" customHeight="1" x14ac:dyDescent="0.2">
      <c r="A127" s="34" t="s">
        <v>174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  <c r="AP127" s="44" t="s">
        <v>175</v>
      </c>
      <c r="AQ127" s="45"/>
      <c r="AR127" s="45"/>
      <c r="AS127" s="45"/>
      <c r="AT127" s="45"/>
      <c r="AU127" s="45"/>
      <c r="AV127" s="22"/>
      <c r="AW127" s="22"/>
      <c r="AX127" s="22"/>
      <c r="AY127" s="22"/>
      <c r="AZ127" s="22"/>
      <c r="BA127" s="22"/>
      <c r="BB127" s="22"/>
      <c r="BC127" s="22"/>
      <c r="BD127" s="22"/>
      <c r="BE127" s="23"/>
      <c r="BF127" s="24"/>
      <c r="BG127" s="24"/>
      <c r="BH127" s="24"/>
      <c r="BI127" s="24"/>
      <c r="BJ127" s="24"/>
      <c r="BK127" s="25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>
        <v>-5438277.8600000003</v>
      </c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>
        <f t="shared" si="5"/>
        <v>-5438277.8600000003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6.25" customHeight="1" x14ac:dyDescent="0.2">
      <c r="A128" s="34" t="s">
        <v>176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6"/>
      <c r="AP128" s="37" t="s">
        <v>177</v>
      </c>
      <c r="AQ128" s="38"/>
      <c r="AR128" s="38"/>
      <c r="AS128" s="38"/>
      <c r="AT128" s="38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2"/>
      <c r="BL128" s="29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1"/>
      <c r="CF128" s="29">
        <v>5364370.5599999996</v>
      </c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1"/>
      <c r="CW128" s="29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1"/>
      <c r="DN128" s="29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1"/>
      <c r="EE128" s="32">
        <f t="shared" si="5"/>
        <v>5364370.5599999996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7.75" customHeight="1" x14ac:dyDescent="0.2">
      <c r="A129" s="34" t="s">
        <v>178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43"/>
      <c r="AP129" s="44" t="s">
        <v>179</v>
      </c>
      <c r="AQ129" s="45"/>
      <c r="AR129" s="45"/>
      <c r="AS129" s="45"/>
      <c r="AT129" s="45"/>
      <c r="AU129" s="45"/>
      <c r="AV129" s="22"/>
      <c r="AW129" s="22"/>
      <c r="AX129" s="22"/>
      <c r="AY129" s="22"/>
      <c r="AZ129" s="22"/>
      <c r="BA129" s="22"/>
      <c r="BB129" s="22"/>
      <c r="BC129" s="22"/>
      <c r="BD129" s="22"/>
      <c r="BE129" s="23"/>
      <c r="BF129" s="24"/>
      <c r="BG129" s="24"/>
      <c r="BH129" s="24"/>
      <c r="BI129" s="24"/>
      <c r="BJ129" s="24"/>
      <c r="BK129" s="25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29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1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>
        <f t="shared" si="5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" customHeight="1" x14ac:dyDescent="0.2">
      <c r="A130" s="34" t="s">
        <v>180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6"/>
      <c r="AP130" s="37" t="s">
        <v>181</v>
      </c>
      <c r="AQ130" s="38"/>
      <c r="AR130" s="38"/>
      <c r="AS130" s="38"/>
      <c r="AT130" s="38"/>
      <c r="AU130" s="39"/>
      <c r="AV130" s="40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2"/>
      <c r="BL130" s="29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1"/>
      <c r="CF130" s="29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1"/>
      <c r="CW130" s="29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1"/>
      <c r="DN130" s="29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1"/>
      <c r="EE130" s="32">
        <f t="shared" si="5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5.5" customHeight="1" x14ac:dyDescent="0.2">
      <c r="A131" s="18" t="s">
        <v>182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20"/>
      <c r="AP131" s="21" t="s">
        <v>183</v>
      </c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3"/>
      <c r="BF131" s="24"/>
      <c r="BG131" s="24"/>
      <c r="BH131" s="24"/>
      <c r="BI131" s="24"/>
      <c r="BJ131" s="24"/>
      <c r="BK131" s="25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26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8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>
        <f t="shared" si="5"/>
        <v>0</v>
      </c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7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 t="s">
        <v>184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"/>
      <c r="AG134" s="1"/>
      <c r="AH134" s="116" t="s">
        <v>193</v>
      </c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185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5" t="s">
        <v>186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"/>
      <c r="AG135" s="1"/>
      <c r="AH135" s="15" t="s">
        <v>187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188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"/>
      <c r="DR135" s="1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 t="s">
        <v>189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"/>
      <c r="AG136" s="1"/>
      <c r="AH136" s="116" t="s">
        <v>194</v>
      </c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5" t="s">
        <v>186</v>
      </c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7"/>
      <c r="DR136" s="7"/>
      <c r="DS136" s="15" t="s">
        <v>187</v>
      </c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5" t="s">
        <v>186</v>
      </c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7"/>
      <c r="AG137" s="7"/>
      <c r="AH137" s="15" t="s">
        <v>187</v>
      </c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7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2" t="s">
        <v>190</v>
      </c>
      <c r="B139" s="12"/>
      <c r="C139" s="13"/>
      <c r="D139" s="13"/>
      <c r="E139" s="13"/>
      <c r="F139" s="1" t="s">
        <v>190</v>
      </c>
      <c r="G139" s="1"/>
      <c r="H139" s="1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2">
        <v>200</v>
      </c>
      <c r="Z139" s="12"/>
      <c r="AA139" s="12"/>
      <c r="AB139" s="12"/>
      <c r="AC139" s="12"/>
      <c r="AD139" s="11"/>
      <c r="AE139" s="11"/>
      <c r="AF139" s="1"/>
      <c r="AG139" s="1" t="s">
        <v>191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1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1"/>
      <c r="CY140" s="1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1"/>
      <c r="DW140" s="1"/>
      <c r="DX140" s="2"/>
      <c r="DY140" s="2"/>
      <c r="DZ140" s="5"/>
      <c r="EA140" s="5"/>
      <c r="EB140" s="5"/>
      <c r="EC140" s="1"/>
      <c r="ED140" s="1"/>
      <c r="EE140" s="1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2"/>
      <c r="EW140" s="2"/>
      <c r="EX140" s="2"/>
      <c r="EY140" s="2"/>
      <c r="EZ140" s="2"/>
      <c r="FA140" s="8"/>
      <c r="FB140" s="8"/>
      <c r="FC140" s="1"/>
      <c r="FD140" s="1"/>
      <c r="FE140" s="1"/>
      <c r="FF140" s="1"/>
      <c r="FG140" s="1"/>
      <c r="FH140" s="1"/>
      <c r="FI140" s="1"/>
      <c r="FJ140" s="1"/>
    </row>
    <row r="141" spans="1:166" ht="9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1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10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</sheetData>
  <mergeCells count="987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EK102:EW102"/>
    <mergeCell ref="EX104:FJ104"/>
    <mergeCell ref="BU104:CG104"/>
    <mergeCell ref="CH104:CW104"/>
    <mergeCell ref="CX104:DJ104"/>
    <mergeCell ref="DK104:DW104"/>
    <mergeCell ref="DX105:EJ105"/>
    <mergeCell ref="DK105:DW105"/>
    <mergeCell ref="A104:AJ104"/>
    <mergeCell ref="AK104:AP104"/>
    <mergeCell ref="AQ104:BB104"/>
    <mergeCell ref="BC104:BT104"/>
    <mergeCell ref="DX104:EJ104"/>
    <mergeCell ref="EK104:EW104"/>
    <mergeCell ref="A113:FJ113"/>
    <mergeCell ref="CF114:ES114"/>
    <mergeCell ref="ET114:FJ115"/>
    <mergeCell ref="CF115:CV115"/>
    <mergeCell ref="CW115:DM115"/>
    <mergeCell ref="DN115:ED115"/>
    <mergeCell ref="A105:AJ105"/>
    <mergeCell ref="AK105:AP105"/>
    <mergeCell ref="AQ105:BB105"/>
    <mergeCell ref="BC105:BT105"/>
    <mergeCell ref="EK105:EW105"/>
    <mergeCell ref="EX105:FJ105"/>
    <mergeCell ref="BU105:CG105"/>
    <mergeCell ref="CH105:CW105"/>
    <mergeCell ref="CX105:DJ105"/>
    <mergeCell ref="EE115:ES115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4:AO115"/>
    <mergeCell ref="AP114:AU115"/>
    <mergeCell ref="AV114:BK115"/>
    <mergeCell ref="BL114:CE115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EE118:ES118"/>
    <mergeCell ref="ET118:FJ118"/>
    <mergeCell ref="ET119:FJ119"/>
    <mergeCell ref="CF119:CV119"/>
    <mergeCell ref="CW119:DM119"/>
    <mergeCell ref="DN119:ED119"/>
    <mergeCell ref="EE119:ES119"/>
    <mergeCell ref="A118:AO118"/>
    <mergeCell ref="AP118:AU118"/>
    <mergeCell ref="AV118:BK118"/>
    <mergeCell ref="BL118:CE118"/>
    <mergeCell ref="CF118:CV118"/>
    <mergeCell ref="CW118:DM118"/>
    <mergeCell ref="A119:AO119"/>
    <mergeCell ref="AP119:AU119"/>
    <mergeCell ref="AV119:BK119"/>
    <mergeCell ref="BL119:CE119"/>
    <mergeCell ref="A120:AO120"/>
    <mergeCell ref="AP120:AU120"/>
    <mergeCell ref="AV120:BK120"/>
    <mergeCell ref="BL120:CE120"/>
    <mergeCell ref="DN118:ED118"/>
    <mergeCell ref="CW120:DM120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CF120:CV120"/>
    <mergeCell ref="EE123:ES123"/>
    <mergeCell ref="ET123:FJ123"/>
    <mergeCell ref="ET124:FJ124"/>
    <mergeCell ref="A124:AO124"/>
    <mergeCell ref="AP124:AU124"/>
    <mergeCell ref="AV124:BK124"/>
    <mergeCell ref="BL124:CE124"/>
    <mergeCell ref="CF124:CV124"/>
    <mergeCell ref="CF122:CV122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A125:AO125"/>
    <mergeCell ref="AP125:AU125"/>
    <mergeCell ref="AV125:BK125"/>
    <mergeCell ref="BL125:CE125"/>
    <mergeCell ref="CF125:CV125"/>
    <mergeCell ref="CW125:DM125"/>
    <mergeCell ref="DN125:ED125"/>
    <mergeCell ref="CW123:DM123"/>
    <mergeCell ref="DN123:ED123"/>
    <mergeCell ref="EE125:ES125"/>
    <mergeCell ref="ET125:FJ125"/>
    <mergeCell ref="CF126:CV126"/>
    <mergeCell ref="CW126:DM126"/>
    <mergeCell ref="DN126:ED126"/>
    <mergeCell ref="EE126:ES126"/>
    <mergeCell ref="CW124:DM124"/>
    <mergeCell ref="DN124:ED124"/>
    <mergeCell ref="EE124:ES124"/>
    <mergeCell ref="CW127:DM127"/>
    <mergeCell ref="DN127:ED127"/>
    <mergeCell ref="EE127:ES127"/>
    <mergeCell ref="ET127:FJ127"/>
    <mergeCell ref="CF128:CV128"/>
    <mergeCell ref="CW128:DM128"/>
    <mergeCell ref="DN128:ED128"/>
    <mergeCell ref="EE128:ES128"/>
    <mergeCell ref="A126:AO126"/>
    <mergeCell ref="AP126:AU126"/>
    <mergeCell ref="AV126:BK126"/>
    <mergeCell ref="BL126:CE126"/>
    <mergeCell ref="ET126:FJ126"/>
    <mergeCell ref="A127:AO127"/>
    <mergeCell ref="AP127:AU127"/>
    <mergeCell ref="AV127:BK127"/>
    <mergeCell ref="BL127:CE127"/>
    <mergeCell ref="CF127:CV127"/>
    <mergeCell ref="ET129:FJ129"/>
    <mergeCell ref="A130:AO130"/>
    <mergeCell ref="AP130:AU130"/>
    <mergeCell ref="AV130:BK130"/>
    <mergeCell ref="BL130:CE130"/>
    <mergeCell ref="ET130:FJ130"/>
    <mergeCell ref="CF130:CV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CW130:DM130"/>
    <mergeCell ref="DN130:ED130"/>
    <mergeCell ref="EE130:ES130"/>
    <mergeCell ref="CW131:DM131"/>
    <mergeCell ref="DN131:ED131"/>
    <mergeCell ref="EE131:ES131"/>
    <mergeCell ref="CW129:DM129"/>
    <mergeCell ref="DN129:ED129"/>
    <mergeCell ref="EE129:ES129"/>
    <mergeCell ref="N134:AE134"/>
    <mergeCell ref="AH134:BH134"/>
    <mergeCell ref="N135:AE135"/>
    <mergeCell ref="AH135:BH135"/>
    <mergeCell ref="R136:AE136"/>
    <mergeCell ref="AH136:BH136"/>
    <mergeCell ref="ET131:FJ131"/>
    <mergeCell ref="A131:AO131"/>
    <mergeCell ref="AP131:AU131"/>
    <mergeCell ref="AV131:BK131"/>
    <mergeCell ref="BL131:CE131"/>
    <mergeCell ref="CF131:CV131"/>
    <mergeCell ref="AD139:AE139"/>
    <mergeCell ref="A139:B139"/>
    <mergeCell ref="C139:E139"/>
    <mergeCell ref="I139:X139"/>
    <mergeCell ref="Y139:AC139"/>
    <mergeCell ref="DC136:DP136"/>
    <mergeCell ref="DS136:ES136"/>
    <mergeCell ref="DC135:DP135"/>
    <mergeCell ref="DS135:ES135"/>
    <mergeCell ref="R137:AE137"/>
    <mergeCell ref="AH137:BH13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rep:2.55.0.52</dc:description>
  <cp:lastModifiedBy>User</cp:lastModifiedBy>
  <dcterms:created xsi:type="dcterms:W3CDTF">2023-01-16T05:12:24Z</dcterms:created>
  <dcterms:modified xsi:type="dcterms:W3CDTF">2023-01-16T11:48:33Z</dcterms:modified>
</cp:coreProperties>
</file>